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'1'!$A$1:$I$84</definedName>
  </definedNames>
  <calcPr calcId="124519"/>
</workbook>
</file>

<file path=xl/calcChain.xml><?xml version="1.0" encoding="utf-8"?>
<calcChain xmlns="http://schemas.openxmlformats.org/spreadsheetml/2006/main">
  <c r="A74" i="4"/>
  <c r="A46"/>
  <c r="A23"/>
  <c r="H79"/>
  <c r="H78"/>
  <c r="H80" s="1"/>
  <c r="H64"/>
  <c r="H59" l="1"/>
  <c r="H58"/>
  <c r="H51"/>
  <c r="H50"/>
  <c r="H16"/>
  <c r="H15"/>
  <c r="H14"/>
  <c r="H13"/>
  <c r="H12"/>
  <c r="H9"/>
  <c r="H8"/>
  <c r="H7"/>
  <c r="H6"/>
  <c r="H10" l="1"/>
  <c r="H67"/>
  <c r="H66"/>
  <c r="H65"/>
  <c r="H63"/>
  <c r="H62"/>
  <c r="H57"/>
  <c r="H56"/>
  <c r="H55"/>
  <c r="H54"/>
  <c r="H53"/>
  <c r="H52"/>
  <c r="H37"/>
  <c r="H39"/>
  <c r="H38"/>
  <c r="H36"/>
  <c r="H35"/>
  <c r="H32"/>
  <c r="H31"/>
  <c r="H30"/>
  <c r="H29"/>
  <c r="H28"/>
  <c r="H27"/>
  <c r="H60" l="1"/>
  <c r="H33"/>
</calcChain>
</file>

<file path=xl/sharedStrings.xml><?xml version="1.0" encoding="utf-8"?>
<sst xmlns="http://schemas.openxmlformats.org/spreadsheetml/2006/main" count="294" uniqueCount="78">
  <si>
    <t>SCHEDULE "B" (BILL OF QUANTITIES)</t>
  </si>
  <si>
    <t>S.NO</t>
  </si>
  <si>
    <t>ITEM OF WORK</t>
  </si>
  <si>
    <t>QUANTITY</t>
  </si>
  <si>
    <t>RATE</t>
  </si>
  <si>
    <t>UNIT</t>
  </si>
  <si>
    <t>AMOUNT</t>
  </si>
  <si>
    <t>1/-</t>
  </si>
  <si>
    <t>Cft</t>
  </si>
  <si>
    <t>%0 Cft</t>
  </si>
  <si>
    <t>/-</t>
  </si>
  <si>
    <t>2/-</t>
  </si>
  <si>
    <t>3/-</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</si>
  <si>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</si>
  <si>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</si>
  <si>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</si>
  <si>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</si>
  <si>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</si>
  <si>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</si>
  <si>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</si>
  <si>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</si>
  <si>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</si>
  <si>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</si>
  <si>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</si>
  <si>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</si>
  <si>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</si>
  <si>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</si>
  <si>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</si>
  <si>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</si>
  <si>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</si>
  <si>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</si>
  <si>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</si>
  <si>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</si>
  <si>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</si>
  <si>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</si>
  <si>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</si>
  <si>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</si>
  <si>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</si>
  <si>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</si>
  <si>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</si>
  <si>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</si>
  <si>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</si>
  <si>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</si>
  <si>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</si>
  <si>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</si>
  <si>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</si>
  <si>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</si>
  <si>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</si>
  <si>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</si>
  <si>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</si>
  <si>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</si>
  <si>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</si>
  <si>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</si>
  <si>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</si>
  <si>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</si>
  <si>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</si>
  <si>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</si>
  <si>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</si>
  <si>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</si>
  <si>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</si>
  <si>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</si>
  <si>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</si>
  <si>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</si>
  <si>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</si>
  <si>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</si>
  <si>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DRAIN &amp; SLAB</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</si>
  <si>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</si>
  <si>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Add difference in cost of Hill Sand &amp; Sand Horro</t>
  </si>
  <si>
    <t>Dismantling Cement Concrete Plain 1:2:4.</t>
  </si>
  <si>
    <t>Dismantling Cement Concrete Reinforced, separating reinforcement from concrete, cleaning and straightening the same</t>
  </si>
  <si>
    <t>10/-</t>
  </si>
  <si>
    <t>Providing &amp; fixing Mild Steel 1-1/2 x 1-1/2 inches Angle Iron Frame Size 18" x 12" with 3/4 dia baars at 4" CC for Wentilation  purpose</t>
  </si>
  <si>
    <t>Preparing surface and painting corrugated surface patent roofing etc complete</t>
  </si>
  <si>
    <t>Coloured Cement Tiles (Pattern 8" x 8" x 3/4" of approved shade and pattern laid flat in 1:2 grey cement mortar over a bed of 3/4" thick grey cement mortar 1:2.</t>
  </si>
  <si>
    <t>Preparing surface and painting corrugated surface patent roofing ec complete.</t>
  </si>
  <si>
    <t>PART "A" - CC BLOCK</t>
  </si>
  <si>
    <t>(27) CONSTRUCTION OF REMAINING WORK DRAINAGE &amp; FOOTPATH AT BAHAWALPUR.</t>
  </si>
  <si>
    <t>PART "D" - TILE ON FOOT PATH</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</si>
</sst>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0">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5" fillId="0" borderId="14" xfId="0" applyFont="1" applyBorder="1" applyAlignment="1">
      <alignment vertical="center"/>
    </xf>
    <xf numFmtId="0" fontId="3" fillId="2" borderId="1"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left" vertical="center"/>
    </xf>
    <xf numFmtId="0" fontId="9" fillId="0" borderId="0" xfId="0" applyFont="1" applyAlignment="1">
      <alignment horizontal="center" wrapText="1"/>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4"/>
  <sheetViews>
    <sheetView tabSelected="1" view="pageBreakPreview" topLeftCell="A73" zoomScaleSheetLayoutView="100" workbookViewId="0">
      <selection activeCell="L82" sqref="L82"/>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1" width="9.140625" style="1"/>
    <col min="12" max="12" width="12" style="1" bestFit="1" customWidth="1"/>
    <col min="13" max="16384" width="9.140625" style="1"/>
  </cols>
  <sheetData>
    <row r="1" spans="1:9" ht="32.25" customHeight="1">
      <c r="A1" s="51" t="s">
        <v>0</v>
      </c>
      <c r="B1" s="51"/>
      <c r="C1" s="51"/>
      <c r="D1" s="51"/>
      <c r="E1" s="51"/>
      <c r="F1" s="51"/>
      <c r="G1" s="51"/>
      <c r="H1" s="51"/>
      <c r="I1" s="51"/>
    </row>
    <row r="2" spans="1:9" ht="37.5" customHeight="1">
      <c r="A2" s="52" t="s">
        <v>76</v>
      </c>
      <c r="B2" s="52"/>
      <c r="C2" s="52"/>
      <c r="D2" s="52"/>
      <c r="E2" s="52"/>
      <c r="F2" s="52"/>
      <c r="G2" s="52"/>
      <c r="H2" s="52"/>
      <c r="I2" s="52"/>
    </row>
    <row r="3" spans="1:9" ht="32.25" customHeight="1" thickBot="1">
      <c r="A3" s="53" t="s">
        <v>75</v>
      </c>
      <c r="B3" s="53"/>
      <c r="C3" s="53"/>
      <c r="D3" s="53"/>
      <c r="E3" s="53"/>
      <c r="F3" s="53"/>
      <c r="G3" s="53"/>
      <c r="H3" s="53"/>
      <c r="I3" s="53"/>
    </row>
    <row r="4" spans="1:9" s="2" customFormat="1" ht="18.75" customHeight="1" thickTop="1" thickBot="1">
      <c r="A4" s="45" t="s">
        <v>1</v>
      </c>
      <c r="B4" s="45" t="s">
        <v>2</v>
      </c>
      <c r="C4" s="54" t="s">
        <v>3</v>
      </c>
      <c r="D4" s="54"/>
      <c r="E4" s="55" t="s">
        <v>4</v>
      </c>
      <c r="F4" s="56" t="s">
        <v>4</v>
      </c>
      <c r="G4" s="45" t="s">
        <v>5</v>
      </c>
      <c r="H4" s="55" t="s">
        <v>6</v>
      </c>
      <c r="I4" s="56"/>
    </row>
    <row r="5" spans="1:9" ht="6" customHeight="1" thickTop="1">
      <c r="A5" s="3"/>
      <c r="B5" s="3"/>
      <c r="C5" s="3"/>
      <c r="D5" s="3"/>
      <c r="E5" s="3"/>
      <c r="F5" s="3"/>
      <c r="G5" s="3"/>
      <c r="H5" s="3"/>
    </row>
    <row r="6" spans="1:9" ht="58.5" customHeight="1">
      <c r="A6" s="15" t="s">
        <v>7</v>
      </c>
      <c r="B6" s="14" t="s">
        <v>48</v>
      </c>
      <c r="C6" s="11">
        <v>1288</v>
      </c>
      <c r="D6" s="12" t="s">
        <v>8</v>
      </c>
      <c r="E6" s="11" t="s">
        <v>30</v>
      </c>
      <c r="F6" s="16">
        <v>900</v>
      </c>
      <c r="G6" s="12" t="s">
        <v>31</v>
      </c>
      <c r="H6" s="13">
        <f>C6*F6/100</f>
        <v>11592</v>
      </c>
      <c r="I6" s="12" t="s">
        <v>10</v>
      </c>
    </row>
    <row r="7" spans="1:9" ht="34.5" customHeight="1">
      <c r="A7" s="15" t="s">
        <v>11</v>
      </c>
      <c r="B7" s="14" t="s">
        <v>59</v>
      </c>
      <c r="C7" s="19">
        <v>2575</v>
      </c>
      <c r="D7" s="20" t="s">
        <v>8</v>
      </c>
      <c r="E7" s="24" t="s">
        <v>30</v>
      </c>
      <c r="F7" s="21">
        <v>9416.2800000000007</v>
      </c>
      <c r="G7" s="20" t="s">
        <v>31</v>
      </c>
      <c r="H7" s="22">
        <f>C7*F7/100</f>
        <v>242469.21</v>
      </c>
      <c r="I7" s="20" t="s">
        <v>10</v>
      </c>
    </row>
    <row r="8" spans="1:9" ht="35.25" customHeight="1">
      <c r="A8" s="15" t="s">
        <v>12</v>
      </c>
      <c r="B8" s="14" t="s">
        <v>60</v>
      </c>
      <c r="C8" s="19">
        <v>773</v>
      </c>
      <c r="D8" s="20" t="s">
        <v>8</v>
      </c>
      <c r="E8" s="24" t="s">
        <v>30</v>
      </c>
      <c r="F8" s="21">
        <v>3127.41</v>
      </c>
      <c r="G8" s="20" t="s">
        <v>61</v>
      </c>
      <c r="H8" s="22">
        <f>C8*F8/100</f>
        <v>24174.879299999997</v>
      </c>
      <c r="I8" s="20" t="s">
        <v>10</v>
      </c>
    </row>
    <row r="9" spans="1:9" ht="45.75" customHeight="1" thickBot="1">
      <c r="A9" s="15" t="s">
        <v>13</v>
      </c>
      <c r="B9" s="14" t="s">
        <v>62</v>
      </c>
      <c r="C9" s="19">
        <v>1288</v>
      </c>
      <c r="D9" s="20" t="s">
        <v>8</v>
      </c>
      <c r="E9" s="24" t="s">
        <v>30</v>
      </c>
      <c r="F9" s="21">
        <v>14429.25</v>
      </c>
      <c r="G9" s="20" t="s">
        <v>31</v>
      </c>
      <c r="H9" s="22">
        <f>C9*F9/100</f>
        <v>185848.74</v>
      </c>
      <c r="I9" s="20" t="s">
        <v>10</v>
      </c>
    </row>
    <row r="10" spans="1:9" ht="21" customHeight="1" thickBot="1">
      <c r="A10" s="4"/>
      <c r="B10" s="5"/>
      <c r="C10" s="46" t="s">
        <v>18</v>
      </c>
      <c r="D10" s="47"/>
      <c r="E10" s="47"/>
      <c r="F10" s="47"/>
      <c r="G10" s="48"/>
      <c r="H10" s="38">
        <f>SUM(H6:H9)</f>
        <v>464084.82929999998</v>
      </c>
      <c r="I10" s="44" t="s">
        <v>10</v>
      </c>
    </row>
    <row r="11" spans="1:9" ht="21" customHeight="1">
      <c r="A11" s="4"/>
      <c r="B11" s="5"/>
      <c r="C11" s="39"/>
      <c r="D11" s="39"/>
      <c r="E11" s="39"/>
      <c r="F11" s="39"/>
      <c r="G11" s="39"/>
      <c r="H11" s="7"/>
      <c r="I11" s="40"/>
    </row>
    <row r="12" spans="1:9" ht="21" customHeight="1">
      <c r="A12" s="15" t="s">
        <v>28</v>
      </c>
      <c r="B12" s="23" t="s">
        <v>39</v>
      </c>
      <c r="C12" s="24">
        <v>474</v>
      </c>
      <c r="D12" s="25" t="s">
        <v>40</v>
      </c>
      <c r="E12" s="24" t="s">
        <v>30</v>
      </c>
      <c r="F12" s="27">
        <v>650</v>
      </c>
      <c r="G12" s="28" t="s">
        <v>47</v>
      </c>
      <c r="H12" s="26">
        <f>F12*C12</f>
        <v>308100</v>
      </c>
      <c r="I12" s="25" t="s">
        <v>10</v>
      </c>
    </row>
    <row r="13" spans="1:9" ht="21" customHeight="1">
      <c r="A13" s="15" t="s">
        <v>29</v>
      </c>
      <c r="B13" s="23" t="s">
        <v>56</v>
      </c>
      <c r="C13" s="24">
        <v>1288</v>
      </c>
      <c r="D13" s="25" t="s">
        <v>8</v>
      </c>
      <c r="E13" s="24" t="s">
        <v>30</v>
      </c>
      <c r="F13" s="27">
        <v>500</v>
      </c>
      <c r="G13" s="28" t="s">
        <v>31</v>
      </c>
      <c r="H13" s="26">
        <f>C13*F13/100</f>
        <v>6440</v>
      </c>
      <c r="I13" s="25" t="s">
        <v>10</v>
      </c>
    </row>
    <row r="14" spans="1:9" ht="21" customHeight="1">
      <c r="A14" s="15" t="s">
        <v>33</v>
      </c>
      <c r="B14" s="23" t="s">
        <v>57</v>
      </c>
      <c r="C14" s="24">
        <v>2472</v>
      </c>
      <c r="D14" s="25" t="s">
        <v>8</v>
      </c>
      <c r="E14" s="24" t="s">
        <v>30</v>
      </c>
      <c r="F14" s="27">
        <v>1960</v>
      </c>
      <c r="G14" s="28" t="s">
        <v>31</v>
      </c>
      <c r="H14" s="26">
        <f>C14*F14/100</f>
        <v>48451.199999999997</v>
      </c>
      <c r="I14" s="25" t="s">
        <v>10</v>
      </c>
    </row>
    <row r="15" spans="1:9" ht="21" customHeight="1">
      <c r="A15" s="15" t="s">
        <v>34</v>
      </c>
      <c r="B15" s="23" t="s">
        <v>45</v>
      </c>
      <c r="C15" s="24">
        <v>1803</v>
      </c>
      <c r="D15" s="25" t="s">
        <v>8</v>
      </c>
      <c r="E15" s="24" t="s">
        <v>30</v>
      </c>
      <c r="F15" s="27">
        <v>736</v>
      </c>
      <c r="G15" s="28" t="s">
        <v>31</v>
      </c>
      <c r="H15" s="26">
        <f>C15*F15/100</f>
        <v>13270.08</v>
      </c>
      <c r="I15" s="25" t="s">
        <v>10</v>
      </c>
    </row>
    <row r="16" spans="1:9" ht="21" customHeight="1">
      <c r="A16" s="15" t="s">
        <v>35</v>
      </c>
      <c r="B16" s="23" t="s">
        <v>46</v>
      </c>
      <c r="C16" s="18">
        <v>1133</v>
      </c>
      <c r="D16" s="17" t="s">
        <v>8</v>
      </c>
      <c r="E16" s="18" t="s">
        <v>30</v>
      </c>
      <c r="F16" s="29">
        <v>1525</v>
      </c>
      <c r="G16" s="30" t="s">
        <v>31</v>
      </c>
      <c r="H16" s="31">
        <f>C16*F16/100</f>
        <v>17278.25</v>
      </c>
      <c r="I16" s="17" t="s">
        <v>10</v>
      </c>
    </row>
    <row r="17" spans="1:9" ht="21" customHeight="1">
      <c r="A17" s="15" t="s">
        <v>36</v>
      </c>
      <c r="B17" s="23" t="s">
        <v>43</v>
      </c>
      <c r="C17" s="18"/>
      <c r="D17" s="17"/>
      <c r="E17" s="18"/>
      <c r="F17" s="29"/>
      <c r="G17" s="30"/>
      <c r="H17" s="31">
        <v>253600</v>
      </c>
      <c r="I17" s="17" t="s">
        <v>10</v>
      </c>
    </row>
    <row r="18" spans="1:9">
      <c r="A18" s="6"/>
      <c r="B18" s="32"/>
      <c r="C18" s="32"/>
      <c r="D18" s="32"/>
      <c r="E18" s="32"/>
      <c r="F18" s="32"/>
      <c r="G18" s="32"/>
      <c r="H18" s="7"/>
      <c r="I18" s="8"/>
    </row>
    <row r="19" spans="1:9" s="33" customFormat="1" ht="16.5" customHeight="1">
      <c r="A19" s="49" t="s">
        <v>37</v>
      </c>
      <c r="B19" s="49"/>
      <c r="C19" s="49"/>
      <c r="D19" s="49"/>
      <c r="E19" s="49"/>
      <c r="F19" s="49"/>
      <c r="G19" s="49"/>
      <c r="H19" s="49"/>
      <c r="I19" s="49"/>
    </row>
    <row r="20" spans="1:9" ht="17.25" customHeight="1">
      <c r="A20" s="9"/>
      <c r="B20" s="10"/>
    </row>
    <row r="21" spans="1:9" s="37" customFormat="1" ht="43.5" customHeight="1">
      <c r="A21" s="34"/>
      <c r="B21" s="35" t="s">
        <v>19</v>
      </c>
      <c r="C21" s="50" t="s">
        <v>20</v>
      </c>
      <c r="D21" s="50"/>
      <c r="E21" s="50"/>
      <c r="F21" s="50"/>
      <c r="G21" s="50"/>
      <c r="H21" s="50"/>
      <c r="I21" s="36"/>
    </row>
    <row r="22" spans="1:9" ht="30.75" customHeight="1">
      <c r="A22" s="51" t="s">
        <v>0</v>
      </c>
      <c r="B22" s="51"/>
      <c r="C22" s="51"/>
      <c r="D22" s="51"/>
      <c r="E22" s="51"/>
      <c r="F22" s="51"/>
      <c r="G22" s="51"/>
      <c r="H22" s="51"/>
      <c r="I22" s="51"/>
    </row>
    <row r="23" spans="1:9" ht="37.5" customHeight="1">
      <c r="A23" s="52" t="str">
        <f>A2</f>
        <v>(27) CONSTRUCTION OF REMAINING WORK DRAINAGE &amp; FOOTPATH AT BAHAWALPUR.</v>
      </c>
      <c r="B23" s="52"/>
      <c r="C23" s="52"/>
      <c r="D23" s="52"/>
      <c r="E23" s="52"/>
      <c r="F23" s="52"/>
      <c r="G23" s="52"/>
      <c r="H23" s="52"/>
      <c r="I23" s="52"/>
    </row>
    <row r="24" spans="1:9" ht="32.25" customHeight="1" thickBot="1">
      <c r="A24" s="53" t="s">
        <v>55</v>
      </c>
      <c r="B24" s="53"/>
      <c r="C24" s="53"/>
      <c r="D24" s="53"/>
      <c r="E24" s="53"/>
      <c r="F24" s="53"/>
      <c r="G24" s="53"/>
      <c r="H24" s="53"/>
      <c r="I24" s="53"/>
    </row>
    <row r="25" spans="1:9" s="2" customFormat="1" ht="18.75" customHeight="1" thickTop="1" thickBot="1">
      <c r="A25" s="41" t="s">
        <v>1</v>
      </c>
      <c r="B25" s="41" t="s">
        <v>2</v>
      </c>
      <c r="C25" s="54" t="s">
        <v>3</v>
      </c>
      <c r="D25" s="54"/>
      <c r="E25" s="55" t="s">
        <v>4</v>
      </c>
      <c r="F25" s="56" t="s">
        <v>4</v>
      </c>
      <c r="G25" s="41" t="s">
        <v>5</v>
      </c>
      <c r="H25" s="55" t="s">
        <v>6</v>
      </c>
      <c r="I25" s="56"/>
    </row>
    <row r="26" spans="1:9" s="2" customFormat="1" thickTop="1">
      <c r="A26" s="3"/>
      <c r="B26" s="3"/>
      <c r="C26" s="3"/>
      <c r="D26" s="3"/>
      <c r="E26" s="3"/>
      <c r="F26" s="3"/>
      <c r="G26" s="3"/>
      <c r="H26" s="3"/>
      <c r="I26" s="3"/>
    </row>
    <row r="27" spans="1:9" ht="56.25" customHeight="1">
      <c r="A27" s="15" t="s">
        <v>7</v>
      </c>
      <c r="B27" s="14" t="s">
        <v>48</v>
      </c>
      <c r="C27" s="11">
        <v>1267</v>
      </c>
      <c r="D27" s="12" t="s">
        <v>8</v>
      </c>
      <c r="E27" s="11" t="s">
        <v>30</v>
      </c>
      <c r="F27" s="16">
        <v>900</v>
      </c>
      <c r="G27" s="12" t="s">
        <v>31</v>
      </c>
      <c r="H27" s="13">
        <f>C27*F27/100</f>
        <v>11403</v>
      </c>
      <c r="I27" s="12" t="s">
        <v>10</v>
      </c>
    </row>
    <row r="28" spans="1:9" ht="30.75" customHeight="1">
      <c r="A28" s="15" t="s">
        <v>11</v>
      </c>
      <c r="B28" s="14" t="s">
        <v>49</v>
      </c>
      <c r="C28" s="11">
        <v>2534</v>
      </c>
      <c r="D28" s="12" t="s">
        <v>8</v>
      </c>
      <c r="E28" s="11" t="s">
        <v>30</v>
      </c>
      <c r="F28" s="16">
        <v>9416.2800000000007</v>
      </c>
      <c r="G28" s="12" t="s">
        <v>31</v>
      </c>
      <c r="H28" s="13">
        <f>C28*F28/100</f>
        <v>238608.53520000004</v>
      </c>
      <c r="I28" s="12" t="s">
        <v>10</v>
      </c>
    </row>
    <row r="29" spans="1:9" ht="35.25" customHeight="1">
      <c r="A29" s="15" t="s">
        <v>12</v>
      </c>
      <c r="B29" s="14" t="s">
        <v>50</v>
      </c>
      <c r="C29" s="11">
        <v>1267</v>
      </c>
      <c r="D29" s="12" t="s">
        <v>8</v>
      </c>
      <c r="E29" s="11" t="s">
        <v>30</v>
      </c>
      <c r="F29" s="16">
        <v>2470.37</v>
      </c>
      <c r="G29" s="12" t="s">
        <v>31</v>
      </c>
      <c r="H29" s="13">
        <f>C29*F29/100</f>
        <v>31299.587899999999</v>
      </c>
      <c r="I29" s="12" t="s">
        <v>10</v>
      </c>
    </row>
    <row r="30" spans="1:9" ht="58.5" customHeight="1">
      <c r="A30" s="15" t="s">
        <v>13</v>
      </c>
      <c r="B30" s="14" t="s">
        <v>66</v>
      </c>
      <c r="C30" s="11">
        <v>5068</v>
      </c>
      <c r="D30" s="12" t="s">
        <v>15</v>
      </c>
      <c r="E30" s="11" t="s">
        <v>30</v>
      </c>
      <c r="F30" s="16">
        <v>199.77</v>
      </c>
      <c r="G30" s="12" t="s">
        <v>51</v>
      </c>
      <c r="H30" s="13">
        <f>C30*F30</f>
        <v>1012434.3600000001</v>
      </c>
      <c r="I30" s="12" t="s">
        <v>10</v>
      </c>
    </row>
    <row r="31" spans="1:9" ht="33" customHeight="1">
      <c r="A31" s="15" t="s">
        <v>14</v>
      </c>
      <c r="B31" s="14" t="s">
        <v>52</v>
      </c>
      <c r="C31" s="11">
        <v>633</v>
      </c>
      <c r="D31" s="12" t="s">
        <v>15</v>
      </c>
      <c r="E31" s="11" t="s">
        <v>30</v>
      </c>
      <c r="F31" s="16">
        <v>3127.41</v>
      </c>
      <c r="G31" s="12" t="s">
        <v>53</v>
      </c>
      <c r="H31" s="13">
        <f>C31*F31/100</f>
        <v>19796.505299999997</v>
      </c>
      <c r="I31" s="12" t="s">
        <v>10</v>
      </c>
    </row>
    <row r="32" spans="1:9" ht="44.25" customHeight="1" thickBot="1">
      <c r="A32" s="15" t="s">
        <v>16</v>
      </c>
      <c r="B32" s="14" t="s">
        <v>54</v>
      </c>
      <c r="C32" s="19">
        <v>475</v>
      </c>
      <c r="D32" s="20" t="s">
        <v>8</v>
      </c>
      <c r="E32" s="19" t="s">
        <v>30</v>
      </c>
      <c r="F32" s="21">
        <v>14429.25</v>
      </c>
      <c r="G32" s="20" t="s">
        <v>31</v>
      </c>
      <c r="H32" s="22">
        <f>C32*F32/100</f>
        <v>68538.9375</v>
      </c>
      <c r="I32" s="20" t="s">
        <v>10</v>
      </c>
    </row>
    <row r="33" spans="1:9" ht="13.5" thickBot="1">
      <c r="A33" s="6"/>
      <c r="B33" s="42"/>
      <c r="C33" s="57" t="s">
        <v>18</v>
      </c>
      <c r="D33" s="58"/>
      <c r="E33" s="58"/>
      <c r="F33" s="58"/>
      <c r="G33" s="59"/>
      <c r="H33" s="38">
        <f>SUM(H27:I32)</f>
        <v>1382080.9259000001</v>
      </c>
      <c r="I33" s="43" t="s">
        <v>10</v>
      </c>
    </row>
    <row r="34" spans="1:9">
      <c r="A34" s="6"/>
      <c r="C34" s="8"/>
      <c r="D34" s="8"/>
      <c r="E34" s="8"/>
      <c r="F34" s="8"/>
      <c r="G34" s="8"/>
      <c r="H34" s="8"/>
      <c r="I34" s="8"/>
    </row>
    <row r="35" spans="1:9" ht="21" customHeight="1">
      <c r="A35" s="15" t="s">
        <v>28</v>
      </c>
      <c r="B35" s="23" t="s">
        <v>39</v>
      </c>
      <c r="C35" s="24">
        <v>327</v>
      </c>
      <c r="D35" s="25" t="s">
        <v>40</v>
      </c>
      <c r="E35" s="24" t="s">
        <v>30</v>
      </c>
      <c r="F35" s="27">
        <v>650</v>
      </c>
      <c r="G35" s="28" t="s">
        <v>47</v>
      </c>
      <c r="H35" s="26">
        <f>F35*C35</f>
        <v>212550</v>
      </c>
      <c r="I35" s="25" t="s">
        <v>10</v>
      </c>
    </row>
    <row r="36" spans="1:9" ht="21" customHeight="1">
      <c r="A36" s="15" t="s">
        <v>29</v>
      </c>
      <c r="B36" s="23" t="s">
        <v>56</v>
      </c>
      <c r="C36" s="24">
        <v>1267</v>
      </c>
      <c r="D36" s="25" t="s">
        <v>8</v>
      </c>
      <c r="E36" s="24" t="s">
        <v>30</v>
      </c>
      <c r="F36" s="27">
        <v>500</v>
      </c>
      <c r="G36" s="28" t="s">
        <v>31</v>
      </c>
      <c r="H36" s="26">
        <f>C36*F36/100</f>
        <v>6335</v>
      </c>
      <c r="I36" s="25" t="s">
        <v>10</v>
      </c>
    </row>
    <row r="37" spans="1:9" ht="21" customHeight="1">
      <c r="A37" s="15" t="s">
        <v>33</v>
      </c>
      <c r="B37" s="23" t="s">
        <v>57</v>
      </c>
      <c r="C37" s="24">
        <v>2433</v>
      </c>
      <c r="D37" s="25" t="s">
        <v>8</v>
      </c>
      <c r="E37" s="24" t="s">
        <v>30</v>
      </c>
      <c r="F37" s="27">
        <v>1960</v>
      </c>
      <c r="G37" s="28" t="s">
        <v>31</v>
      </c>
      <c r="H37" s="26">
        <f>C37*F37/100</f>
        <v>47686.8</v>
      </c>
      <c r="I37" s="25" t="s">
        <v>10</v>
      </c>
    </row>
    <row r="38" spans="1:9" ht="21" customHeight="1">
      <c r="A38" s="15" t="s">
        <v>34</v>
      </c>
      <c r="B38" s="23" t="s">
        <v>67</v>
      </c>
      <c r="C38" s="24">
        <v>1425</v>
      </c>
      <c r="D38" s="25" t="s">
        <v>8</v>
      </c>
      <c r="E38" s="24" t="s">
        <v>30</v>
      </c>
      <c r="F38" s="27">
        <v>736</v>
      </c>
      <c r="G38" s="28" t="s">
        <v>31</v>
      </c>
      <c r="H38" s="26">
        <f>C38*F38/100</f>
        <v>10488</v>
      </c>
      <c r="I38" s="25" t="s">
        <v>10</v>
      </c>
    </row>
    <row r="39" spans="1:9" ht="21" customHeight="1">
      <c r="A39" s="15" t="s">
        <v>35</v>
      </c>
      <c r="B39" s="23" t="s">
        <v>46</v>
      </c>
      <c r="C39" s="18">
        <v>1685</v>
      </c>
      <c r="D39" s="17" t="s">
        <v>8</v>
      </c>
      <c r="E39" s="18" t="s">
        <v>30</v>
      </c>
      <c r="F39" s="29">
        <v>1525</v>
      </c>
      <c r="G39" s="30" t="s">
        <v>31</v>
      </c>
      <c r="H39" s="31">
        <f>C39*F39/100</f>
        <v>25696.25</v>
      </c>
      <c r="I39" s="17" t="s">
        <v>10</v>
      </c>
    </row>
    <row r="40" spans="1:9" ht="21" customHeight="1">
      <c r="A40" s="15" t="s">
        <v>36</v>
      </c>
      <c r="B40" s="23" t="s">
        <v>43</v>
      </c>
      <c r="C40" s="18"/>
      <c r="D40" s="17"/>
      <c r="E40" s="18"/>
      <c r="F40" s="29"/>
      <c r="G40" s="30"/>
      <c r="H40" s="31">
        <v>343000</v>
      </c>
      <c r="I40" s="17" t="s">
        <v>10</v>
      </c>
    </row>
    <row r="41" spans="1:9">
      <c r="A41" s="6"/>
      <c r="B41" s="32"/>
      <c r="C41" s="32"/>
      <c r="D41" s="32"/>
      <c r="E41" s="32"/>
      <c r="F41" s="32"/>
      <c r="G41" s="32"/>
      <c r="H41" s="7"/>
      <c r="I41" s="8"/>
    </row>
    <row r="42" spans="1:9" s="33" customFormat="1" ht="16.5" customHeight="1">
      <c r="A42" s="49" t="s">
        <v>37</v>
      </c>
      <c r="B42" s="49"/>
      <c r="C42" s="49"/>
      <c r="D42" s="49"/>
      <c r="E42" s="49"/>
      <c r="F42" s="49"/>
      <c r="G42" s="49"/>
      <c r="H42" s="49"/>
      <c r="I42" s="49"/>
    </row>
    <row r="43" spans="1:9" ht="18.75" customHeight="1">
      <c r="A43" s="9"/>
    </row>
    <row r="44" spans="1:9" s="37" customFormat="1" ht="43.5" customHeight="1">
      <c r="A44" s="34"/>
      <c r="B44" s="35" t="s">
        <v>19</v>
      </c>
      <c r="C44" s="50" t="s">
        <v>20</v>
      </c>
      <c r="D44" s="50"/>
      <c r="E44" s="50"/>
      <c r="F44" s="50"/>
      <c r="G44" s="50"/>
      <c r="H44" s="50"/>
      <c r="I44" s="36"/>
    </row>
    <row r="45" spans="1:9" ht="32.25" customHeight="1">
      <c r="A45" s="51" t="s">
        <v>0</v>
      </c>
      <c r="B45" s="51"/>
      <c r="C45" s="51"/>
      <c r="D45" s="51"/>
      <c r="E45" s="51"/>
      <c r="F45" s="51"/>
      <c r="G45" s="51"/>
      <c r="H45" s="51"/>
      <c r="I45" s="51"/>
    </row>
    <row r="46" spans="1:9" ht="27" customHeight="1">
      <c r="A46" s="52" t="str">
        <f>A2</f>
        <v>(27) CONSTRUCTION OF REMAINING WORK DRAINAGE &amp; FOOTPATH AT BAHAWALPUR.</v>
      </c>
      <c r="B46" s="52"/>
      <c r="C46" s="52"/>
      <c r="D46" s="52"/>
      <c r="E46" s="52"/>
      <c r="F46" s="52"/>
      <c r="G46" s="52"/>
      <c r="H46" s="52"/>
      <c r="I46" s="52"/>
    </row>
    <row r="47" spans="1:9" ht="21.75" customHeight="1" thickBot="1">
      <c r="A47" s="53" t="s">
        <v>65</v>
      </c>
      <c r="B47" s="53"/>
      <c r="C47" s="53"/>
      <c r="D47" s="53"/>
      <c r="E47" s="53"/>
      <c r="F47" s="53"/>
      <c r="G47" s="53"/>
      <c r="H47" s="53"/>
      <c r="I47" s="53"/>
    </row>
    <row r="48" spans="1:9" s="2" customFormat="1" ht="18.75" customHeight="1" thickTop="1" thickBot="1">
      <c r="A48" s="41" t="s">
        <v>1</v>
      </c>
      <c r="B48" s="41" t="s">
        <v>2</v>
      </c>
      <c r="C48" s="54" t="s">
        <v>3</v>
      </c>
      <c r="D48" s="54"/>
      <c r="E48" s="55" t="s">
        <v>4</v>
      </c>
      <c r="F48" s="56" t="s">
        <v>4</v>
      </c>
      <c r="G48" s="41" t="s">
        <v>5</v>
      </c>
      <c r="H48" s="55" t="s">
        <v>6</v>
      </c>
      <c r="I48" s="56"/>
    </row>
    <row r="49" spans="1:9" ht="6" customHeight="1" thickTop="1">
      <c r="A49" s="3"/>
      <c r="B49" s="3"/>
      <c r="C49" s="3"/>
      <c r="D49" s="3"/>
      <c r="E49" s="3"/>
      <c r="F49" s="3"/>
      <c r="G49" s="3"/>
      <c r="H49" s="3"/>
    </row>
    <row r="50" spans="1:9" ht="23.25" customHeight="1">
      <c r="A50" s="15" t="s">
        <v>7</v>
      </c>
      <c r="B50" s="14" t="s">
        <v>68</v>
      </c>
      <c r="C50" s="19">
        <v>1875</v>
      </c>
      <c r="D50" s="20" t="s">
        <v>8</v>
      </c>
      <c r="E50" s="24" t="s">
        <v>30</v>
      </c>
      <c r="F50" s="21">
        <v>3327.5</v>
      </c>
      <c r="G50" s="20" t="s">
        <v>31</v>
      </c>
      <c r="H50" s="22">
        <f>C50*F50/100</f>
        <v>62390.625</v>
      </c>
      <c r="I50" s="20" t="s">
        <v>10</v>
      </c>
    </row>
    <row r="51" spans="1:9" ht="31.5" customHeight="1">
      <c r="A51" s="15" t="s">
        <v>11</v>
      </c>
      <c r="B51" s="14" t="s">
        <v>69</v>
      </c>
      <c r="C51" s="19">
        <v>168</v>
      </c>
      <c r="D51" s="20" t="s">
        <v>8</v>
      </c>
      <c r="E51" s="24" t="s">
        <v>30</v>
      </c>
      <c r="F51" s="21">
        <v>5445</v>
      </c>
      <c r="G51" s="20" t="s">
        <v>31</v>
      </c>
      <c r="H51" s="22">
        <f>C51*F51/100</f>
        <v>9147.6</v>
      </c>
      <c r="I51" s="20" t="s">
        <v>10</v>
      </c>
    </row>
    <row r="52" spans="1:9" ht="42.75" customHeight="1">
      <c r="A52" s="15" t="s">
        <v>12</v>
      </c>
      <c r="B52" s="14" t="s">
        <v>58</v>
      </c>
      <c r="C52" s="19">
        <v>52000</v>
      </c>
      <c r="D52" s="20" t="s">
        <v>8</v>
      </c>
      <c r="E52" s="24" t="s">
        <v>30</v>
      </c>
      <c r="F52" s="21">
        <v>3176.25</v>
      </c>
      <c r="G52" s="20" t="s">
        <v>9</v>
      </c>
      <c r="H52" s="22">
        <f>C52*F52/1000</f>
        <v>165165</v>
      </c>
      <c r="I52" s="20" t="s">
        <v>10</v>
      </c>
    </row>
    <row r="53" spans="1:9" ht="28.5" customHeight="1">
      <c r="A53" s="15" t="s">
        <v>13</v>
      </c>
      <c r="B53" s="14" t="s">
        <v>59</v>
      </c>
      <c r="C53" s="19">
        <v>10400</v>
      </c>
      <c r="D53" s="20" t="s">
        <v>8</v>
      </c>
      <c r="E53" s="24" t="s">
        <v>30</v>
      </c>
      <c r="F53" s="21">
        <v>9416.2800000000007</v>
      </c>
      <c r="G53" s="20" t="s">
        <v>31</v>
      </c>
      <c r="H53" s="22">
        <f>C53*F53/100</f>
        <v>979293.12</v>
      </c>
      <c r="I53" s="20" t="s">
        <v>10</v>
      </c>
    </row>
    <row r="54" spans="1:9" ht="29.25" customHeight="1">
      <c r="A54" s="15" t="s">
        <v>14</v>
      </c>
      <c r="B54" s="14" t="s">
        <v>60</v>
      </c>
      <c r="C54" s="19">
        <v>20800</v>
      </c>
      <c r="D54" s="20" t="s">
        <v>8</v>
      </c>
      <c r="E54" s="24" t="s">
        <v>30</v>
      </c>
      <c r="F54" s="21">
        <v>3127.41</v>
      </c>
      <c r="G54" s="20" t="s">
        <v>61</v>
      </c>
      <c r="H54" s="22">
        <f>C54*F54/100</f>
        <v>650501.28</v>
      </c>
      <c r="I54" s="20" t="s">
        <v>10</v>
      </c>
    </row>
    <row r="55" spans="1:9" ht="44.25" customHeight="1">
      <c r="A55" s="15" t="s">
        <v>16</v>
      </c>
      <c r="B55" s="14" t="s">
        <v>62</v>
      </c>
      <c r="C55" s="19">
        <v>12116</v>
      </c>
      <c r="D55" s="20" t="s">
        <v>8</v>
      </c>
      <c r="E55" s="24" t="s">
        <v>30</v>
      </c>
      <c r="F55" s="21">
        <v>14429.25</v>
      </c>
      <c r="G55" s="20" t="s">
        <v>31</v>
      </c>
      <c r="H55" s="22">
        <f>C55*F55/100</f>
        <v>1748247.93</v>
      </c>
      <c r="I55" s="20" t="s">
        <v>10</v>
      </c>
    </row>
    <row r="56" spans="1:9" ht="93" customHeight="1">
      <c r="A56" s="15" t="s">
        <v>17</v>
      </c>
      <c r="B56" s="14" t="s">
        <v>38</v>
      </c>
      <c r="C56" s="19">
        <v>4704</v>
      </c>
      <c r="D56" s="20" t="s">
        <v>8</v>
      </c>
      <c r="E56" s="24" t="s">
        <v>30</v>
      </c>
      <c r="F56" s="21">
        <v>337</v>
      </c>
      <c r="G56" s="20" t="s">
        <v>24</v>
      </c>
      <c r="H56" s="22">
        <f>C56*F56</f>
        <v>1585248</v>
      </c>
      <c r="I56" s="20" t="s">
        <v>10</v>
      </c>
    </row>
    <row r="57" spans="1:9" ht="42" customHeight="1">
      <c r="A57" s="15" t="s">
        <v>22</v>
      </c>
      <c r="B57" s="14" t="s">
        <v>64</v>
      </c>
      <c r="C57" s="19">
        <v>225.4</v>
      </c>
      <c r="D57" s="20" t="s">
        <v>21</v>
      </c>
      <c r="E57" s="24" t="s">
        <v>30</v>
      </c>
      <c r="F57" s="21">
        <v>5001.7</v>
      </c>
      <c r="G57" s="20" t="s">
        <v>23</v>
      </c>
      <c r="H57" s="22">
        <f>C57*F57</f>
        <v>1127383.18</v>
      </c>
      <c r="I57" s="20" t="s">
        <v>10</v>
      </c>
    </row>
    <row r="58" spans="1:9" ht="30.75" customHeight="1">
      <c r="A58" s="15" t="s">
        <v>63</v>
      </c>
      <c r="B58" s="14" t="s">
        <v>71</v>
      </c>
      <c r="C58" s="19">
        <v>104</v>
      </c>
      <c r="D58" s="20" t="s">
        <v>15</v>
      </c>
      <c r="E58" s="24" t="s">
        <v>30</v>
      </c>
      <c r="F58" s="21">
        <v>5000</v>
      </c>
      <c r="G58" s="20" t="s">
        <v>23</v>
      </c>
      <c r="H58" s="22">
        <f>C58*F58</f>
        <v>520000</v>
      </c>
      <c r="I58" s="20" t="s">
        <v>10</v>
      </c>
    </row>
    <row r="59" spans="1:9" ht="31.5" customHeight="1" thickBot="1">
      <c r="A59" s="15" t="s">
        <v>70</v>
      </c>
      <c r="B59" s="14" t="s">
        <v>72</v>
      </c>
      <c r="C59" s="19">
        <v>5200</v>
      </c>
      <c r="D59" s="20" t="s">
        <v>15</v>
      </c>
      <c r="E59" s="24" t="s">
        <v>30</v>
      </c>
      <c r="F59" s="21">
        <v>896</v>
      </c>
      <c r="G59" s="20" t="s">
        <v>25</v>
      </c>
      <c r="H59" s="22">
        <f>C59*F59/100</f>
        <v>46592</v>
      </c>
      <c r="I59" s="20" t="s">
        <v>10</v>
      </c>
    </row>
    <row r="60" spans="1:9" ht="13.5" thickBot="1">
      <c r="A60" s="4"/>
      <c r="B60" s="5"/>
      <c r="C60" s="46" t="s">
        <v>18</v>
      </c>
      <c r="D60" s="47"/>
      <c r="E60" s="47"/>
      <c r="F60" s="47"/>
      <c r="G60" s="48"/>
      <c r="H60" s="38">
        <f>SUM(H50:H59)</f>
        <v>6893968.7349999994</v>
      </c>
      <c r="I60" s="44" t="s">
        <v>10</v>
      </c>
    </row>
    <row r="61" spans="1:9" ht="21" customHeight="1">
      <c r="A61" s="4"/>
      <c r="B61" s="5"/>
      <c r="C61" s="39"/>
      <c r="D61" s="39"/>
      <c r="E61" s="39"/>
      <c r="F61" s="39"/>
      <c r="G61" s="39"/>
      <c r="H61" s="7"/>
      <c r="I61" s="40"/>
    </row>
    <row r="62" spans="1:9" ht="21" customHeight="1">
      <c r="A62" s="15" t="s">
        <v>28</v>
      </c>
      <c r="B62" s="23" t="s">
        <v>39</v>
      </c>
      <c r="C62" s="24">
        <v>3959</v>
      </c>
      <c r="D62" s="25" t="s">
        <v>40</v>
      </c>
      <c r="E62" s="24" t="s">
        <v>30</v>
      </c>
      <c r="F62" s="27">
        <v>650</v>
      </c>
      <c r="G62" s="28" t="s">
        <v>47</v>
      </c>
      <c r="H62" s="26">
        <f>C62*F62</f>
        <v>2573350</v>
      </c>
      <c r="I62" s="25" t="s">
        <v>10</v>
      </c>
    </row>
    <row r="63" spans="1:9" ht="21" customHeight="1">
      <c r="A63" s="15" t="s">
        <v>29</v>
      </c>
      <c r="B63" s="23" t="s">
        <v>41</v>
      </c>
      <c r="C63" s="24"/>
      <c r="D63" s="25" t="s">
        <v>26</v>
      </c>
      <c r="E63" s="24" t="s">
        <v>30</v>
      </c>
      <c r="F63" s="27">
        <v>6000</v>
      </c>
      <c r="G63" s="28" t="s">
        <v>32</v>
      </c>
      <c r="H63" s="26">
        <f>C63*F63/1000</f>
        <v>0</v>
      </c>
      <c r="I63" s="25" t="s">
        <v>10</v>
      </c>
    </row>
    <row r="64" spans="1:9" ht="21" customHeight="1">
      <c r="A64" s="15" t="s">
        <v>33</v>
      </c>
      <c r="B64" s="23" t="s">
        <v>42</v>
      </c>
      <c r="C64" s="24">
        <v>225.4</v>
      </c>
      <c r="D64" s="25" t="s">
        <v>21</v>
      </c>
      <c r="E64" s="24" t="s">
        <v>30</v>
      </c>
      <c r="F64" s="27">
        <v>154500</v>
      </c>
      <c r="G64" s="28" t="s">
        <v>27</v>
      </c>
      <c r="H64" s="26">
        <f>C64/20*F64</f>
        <v>1741215</v>
      </c>
      <c r="I64" s="25" t="s">
        <v>10</v>
      </c>
    </row>
    <row r="65" spans="1:9" ht="21" customHeight="1">
      <c r="A65" s="15" t="s">
        <v>34</v>
      </c>
      <c r="B65" s="23" t="s">
        <v>57</v>
      </c>
      <c r="C65" s="24">
        <v>9984</v>
      </c>
      <c r="D65" s="25" t="s">
        <v>8</v>
      </c>
      <c r="E65" s="24" t="s">
        <v>30</v>
      </c>
      <c r="F65" s="27">
        <v>1950</v>
      </c>
      <c r="G65" s="28" t="s">
        <v>31</v>
      </c>
      <c r="H65" s="26">
        <f>C65*F65/100</f>
        <v>194688</v>
      </c>
      <c r="I65" s="25" t="s">
        <v>10</v>
      </c>
    </row>
    <row r="66" spans="1:9" ht="21" customHeight="1">
      <c r="A66" s="15" t="s">
        <v>35</v>
      </c>
      <c r="B66" s="23" t="s">
        <v>45</v>
      </c>
      <c r="C66" s="24">
        <v>12393</v>
      </c>
      <c r="D66" s="25" t="s">
        <v>8</v>
      </c>
      <c r="E66" s="24" t="s">
        <v>30</v>
      </c>
      <c r="F66" s="27">
        <v>736</v>
      </c>
      <c r="G66" s="28" t="s">
        <v>31</v>
      </c>
      <c r="H66" s="26">
        <f>C66*F66/100</f>
        <v>91212.479999999996</v>
      </c>
      <c r="I66" s="25" t="s">
        <v>10</v>
      </c>
    </row>
    <row r="67" spans="1:9" ht="21" customHeight="1">
      <c r="A67" s="15" t="s">
        <v>36</v>
      </c>
      <c r="B67" s="23" t="s">
        <v>46</v>
      </c>
      <c r="C67" s="18">
        <v>14802</v>
      </c>
      <c r="D67" s="17" t="s">
        <v>8</v>
      </c>
      <c r="E67" s="18" t="s">
        <v>30</v>
      </c>
      <c r="F67" s="29">
        <v>1525</v>
      </c>
      <c r="G67" s="30" t="s">
        <v>31</v>
      </c>
      <c r="H67" s="31">
        <f>C67*F67/100</f>
        <v>225730.5</v>
      </c>
      <c r="I67" s="17" t="s">
        <v>10</v>
      </c>
    </row>
    <row r="68" spans="1:9" ht="21" customHeight="1">
      <c r="A68" s="15" t="s">
        <v>44</v>
      </c>
      <c r="B68" s="23" t="s">
        <v>43</v>
      </c>
      <c r="C68" s="18"/>
      <c r="D68" s="17"/>
      <c r="E68" s="18"/>
      <c r="F68" s="29"/>
      <c r="G68" s="30"/>
      <c r="H68" s="31">
        <v>1563100</v>
      </c>
      <c r="I68" s="17" t="s">
        <v>10</v>
      </c>
    </row>
    <row r="69" spans="1:9">
      <c r="A69" s="6"/>
      <c r="B69" s="32"/>
      <c r="C69" s="32"/>
      <c r="D69" s="32"/>
      <c r="E69" s="32"/>
      <c r="F69" s="32"/>
      <c r="G69" s="32"/>
      <c r="H69" s="7"/>
      <c r="I69" s="8"/>
    </row>
    <row r="70" spans="1:9" s="33" customFormat="1" ht="16.5" customHeight="1">
      <c r="A70" s="49" t="s">
        <v>37</v>
      </c>
      <c r="B70" s="49"/>
      <c r="C70" s="49"/>
      <c r="D70" s="49"/>
      <c r="E70" s="49"/>
      <c r="F70" s="49"/>
      <c r="G70" s="49"/>
      <c r="H70" s="49"/>
      <c r="I70" s="49"/>
    </row>
    <row r="71" spans="1:9" ht="17.25" customHeight="1">
      <c r="A71" s="9"/>
      <c r="B71" s="10"/>
    </row>
    <row r="72" spans="1:9" s="37" customFormat="1" ht="43.5" customHeight="1">
      <c r="A72" s="34"/>
      <c r="B72" s="35" t="s">
        <v>19</v>
      </c>
      <c r="C72" s="50" t="s">
        <v>20</v>
      </c>
      <c r="D72" s="50"/>
      <c r="E72" s="50"/>
      <c r="F72" s="50"/>
      <c r="G72" s="50"/>
      <c r="H72" s="50"/>
      <c r="I72" s="36"/>
    </row>
    <row r="73" spans="1:9" ht="32.25" customHeight="1">
      <c r="A73" s="51" t="s">
        <v>0</v>
      </c>
      <c r="B73" s="51"/>
      <c r="C73" s="51"/>
      <c r="D73" s="51"/>
      <c r="E73" s="51"/>
      <c r="F73" s="51"/>
      <c r="G73" s="51"/>
      <c r="H73" s="51"/>
      <c r="I73" s="51"/>
    </row>
    <row r="74" spans="1:9" ht="37.5" customHeight="1">
      <c r="A74" s="52" t="str">
        <f>A46</f>
        <v>(27) CONSTRUCTION OF REMAINING WORK DRAINAGE &amp; FOOTPATH AT BAHAWALPUR.</v>
      </c>
      <c r="B74" s="52"/>
      <c r="C74" s="52"/>
      <c r="D74" s="52"/>
      <c r="E74" s="52"/>
      <c r="F74" s="52"/>
      <c r="G74" s="52"/>
      <c r="H74" s="52"/>
      <c r="I74" s="52"/>
    </row>
    <row r="75" spans="1:9" ht="32.25" customHeight="1" thickBot="1">
      <c r="A75" s="53" t="s">
        <v>77</v>
      </c>
      <c r="B75" s="53"/>
      <c r="C75" s="53"/>
      <c r="D75" s="53"/>
      <c r="E75" s="53"/>
      <c r="F75" s="53"/>
      <c r="G75" s="53"/>
      <c r="H75" s="53"/>
      <c r="I75" s="53"/>
    </row>
    <row r="76" spans="1:9" s="2" customFormat="1" ht="18.75" customHeight="1" thickTop="1" thickBot="1">
      <c r="A76" s="45" t="s">
        <v>1</v>
      </c>
      <c r="B76" s="45" t="s">
        <v>2</v>
      </c>
      <c r="C76" s="54" t="s">
        <v>3</v>
      </c>
      <c r="D76" s="54"/>
      <c r="E76" s="55" t="s">
        <v>4</v>
      </c>
      <c r="F76" s="56" t="s">
        <v>4</v>
      </c>
      <c r="G76" s="45" t="s">
        <v>5</v>
      </c>
      <c r="H76" s="55" t="s">
        <v>6</v>
      </c>
      <c r="I76" s="56"/>
    </row>
    <row r="77" spans="1:9" ht="6" customHeight="1" thickTop="1">
      <c r="A77" s="3"/>
      <c r="B77" s="3"/>
      <c r="C77" s="3"/>
      <c r="D77" s="3"/>
      <c r="E77" s="3"/>
      <c r="F77" s="3"/>
      <c r="G77" s="3"/>
      <c r="H77" s="3"/>
    </row>
    <row r="78" spans="1:9" ht="52.5" customHeight="1">
      <c r="A78" s="15" t="s">
        <v>7</v>
      </c>
      <c r="B78" s="14" t="s">
        <v>73</v>
      </c>
      <c r="C78" s="11">
        <v>14400</v>
      </c>
      <c r="D78" s="12" t="s">
        <v>8</v>
      </c>
      <c r="E78" s="11" t="s">
        <v>30</v>
      </c>
      <c r="F78" s="16">
        <v>10962.34</v>
      </c>
      <c r="G78" s="12" t="s">
        <v>31</v>
      </c>
      <c r="H78" s="13">
        <f>C78*F78/100</f>
        <v>1578576.96</v>
      </c>
      <c r="I78" s="12" t="s">
        <v>10</v>
      </c>
    </row>
    <row r="79" spans="1:9" ht="40.5" customHeight="1" thickBot="1">
      <c r="A79" s="15" t="s">
        <v>11</v>
      </c>
      <c r="B79" s="14" t="s">
        <v>74</v>
      </c>
      <c r="C79" s="19">
        <v>6000</v>
      </c>
      <c r="D79" s="20" t="s">
        <v>8</v>
      </c>
      <c r="E79" s="24" t="s">
        <v>30</v>
      </c>
      <c r="F79" s="21">
        <v>896.39</v>
      </c>
      <c r="G79" s="20" t="s">
        <v>31</v>
      </c>
      <c r="H79" s="22">
        <f>C79*F79/100</f>
        <v>53783.4</v>
      </c>
      <c r="I79" s="20" t="s">
        <v>10</v>
      </c>
    </row>
    <row r="80" spans="1:9" ht="13.5" thickBot="1">
      <c r="A80" s="4"/>
      <c r="B80" s="5"/>
      <c r="C80" s="46" t="s">
        <v>18</v>
      </c>
      <c r="D80" s="47"/>
      <c r="E80" s="47"/>
      <c r="F80" s="47"/>
      <c r="G80" s="48"/>
      <c r="H80" s="38">
        <f>H78+H79</f>
        <v>1632360.3599999999</v>
      </c>
      <c r="I80" s="44" t="s">
        <v>10</v>
      </c>
    </row>
    <row r="81" spans="1:9" ht="21" customHeight="1">
      <c r="A81" s="4"/>
      <c r="B81" s="5"/>
      <c r="C81" s="39"/>
      <c r="D81" s="39"/>
      <c r="E81" s="39"/>
      <c r="F81" s="39"/>
      <c r="G81" s="39"/>
      <c r="H81" s="7"/>
      <c r="I81" s="40"/>
    </row>
    <row r="82" spans="1:9" s="33" customFormat="1" ht="16.5" customHeight="1">
      <c r="A82" s="49" t="s">
        <v>37</v>
      </c>
      <c r="B82" s="49"/>
      <c r="C82" s="49"/>
      <c r="D82" s="49"/>
      <c r="E82" s="49"/>
      <c r="F82" s="49"/>
      <c r="G82" s="49"/>
      <c r="H82" s="49"/>
      <c r="I82" s="49"/>
    </row>
    <row r="83" spans="1:9" ht="31.5" customHeight="1">
      <c r="A83" s="9"/>
      <c r="B83" s="10"/>
    </row>
    <row r="84" spans="1:9" s="37" customFormat="1" ht="43.5" customHeight="1">
      <c r="A84" s="34"/>
      <c r="B84" s="35" t="s">
        <v>19</v>
      </c>
      <c r="C84" s="50" t="s">
        <v>20</v>
      </c>
      <c r="D84" s="50"/>
      <c r="E84" s="50"/>
      <c r="F84" s="50"/>
      <c r="G84" s="50"/>
      <c r="H84" s="50"/>
      <c r="I84" s="36"/>
    </row>
  </sheetData>
  <mergeCells count="36">
    <mergeCell ref="C10:G10"/>
    <mergeCell ref="A19:I19"/>
    <mergeCell ref="C21:H21"/>
    <mergeCell ref="C25:D25"/>
    <mergeCell ref="E25:F25"/>
    <mergeCell ref="H25:I25"/>
    <mergeCell ref="A1:I1"/>
    <mergeCell ref="A2:I2"/>
    <mergeCell ref="A3:I3"/>
    <mergeCell ref="C4:D4"/>
    <mergeCell ref="E4:F4"/>
    <mergeCell ref="H4:I4"/>
    <mergeCell ref="A45:I45"/>
    <mergeCell ref="A46:I46"/>
    <mergeCell ref="A22:I22"/>
    <mergeCell ref="A23:I23"/>
    <mergeCell ref="A24:I24"/>
    <mergeCell ref="C33:G33"/>
    <mergeCell ref="A42:I42"/>
    <mergeCell ref="C44:H44"/>
    <mergeCell ref="A70:I70"/>
    <mergeCell ref="C72:H72"/>
    <mergeCell ref="A47:I47"/>
    <mergeCell ref="C48:D48"/>
    <mergeCell ref="E48:F48"/>
    <mergeCell ref="H48:I48"/>
    <mergeCell ref="C60:G60"/>
    <mergeCell ref="C80:G80"/>
    <mergeCell ref="A82:I82"/>
    <mergeCell ref="C84:H84"/>
    <mergeCell ref="A73:I73"/>
    <mergeCell ref="A74:I74"/>
    <mergeCell ref="A75:I75"/>
    <mergeCell ref="C76:D76"/>
    <mergeCell ref="E76:F76"/>
    <mergeCell ref="H76:I76"/>
  </mergeCells>
  <pageMargins left="0.8" right="0.4" top="0.4" bottom="0.3" header="0.31496062992126" footer="0.31496062992126"/>
  <pageSetup scale="95" orientation="portrait" r:id="rId1"/>
  <rowBreaks count="2" manualBreakCount="2">
    <brk id="21" max="8" man="1"/>
    <brk id="4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2023-03-24T10:52:11Z</dcterms:modified>
</cp:coreProperties>
</file>